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dutchschotemeyer/Dropbox/Schotemeyer Family Enterprises/Modern Dad Topics/Downloads/Real Estate Downloads/"/>
    </mc:Choice>
  </mc:AlternateContent>
  <xr:revisionPtr revIDLastSave="0" documentId="13_ncr:1_{C50715E9-6919-4249-A030-F541B98FF58A}" xr6:coauthVersionLast="45" xr6:coauthVersionMax="45" xr10:uidLastSave="{00000000-0000-0000-0000-000000000000}"/>
  <bookViews>
    <workbookView xWindow="0" yWindow="460" windowWidth="25600" windowHeight="16000" xr2:uid="{00000000-000D-0000-FFFF-FFFF00000000}"/>
  </bookViews>
  <sheets>
    <sheet name="2019 P&amp;L Rental Property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1" l="1"/>
  <c r="D28" i="1" s="1"/>
  <c r="D27" i="1"/>
  <c r="D22" i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D9" i="1"/>
  <c r="C9" i="1"/>
  <c r="H8" i="1"/>
  <c r="C8" i="1"/>
  <c r="D8" i="1" s="1"/>
  <c r="H7" i="1"/>
  <c r="H9" i="1" s="1"/>
  <c r="D16" i="1" s="1"/>
  <c r="D19" i="1" s="1"/>
  <c r="C7" i="1"/>
  <c r="D7" i="1" s="1"/>
  <c r="D6" i="1"/>
  <c r="C6" i="1"/>
  <c r="C5" i="1"/>
  <c r="D5" i="1" s="1"/>
  <c r="D4" i="1"/>
  <c r="C4" i="1"/>
  <c r="C17" i="1" s="1"/>
  <c r="D23" i="1" s="1"/>
  <c r="D32" i="1" l="1"/>
  <c r="D34" i="1"/>
</calcChain>
</file>

<file path=xl/sharedStrings.xml><?xml version="1.0" encoding="utf-8"?>
<sst xmlns="http://schemas.openxmlformats.org/spreadsheetml/2006/main" count="39" uniqueCount="38">
  <si>
    <t>2019 P&amp;L Rental Property 1</t>
  </si>
  <si>
    <t>REVENUE</t>
  </si>
  <si>
    <t>Rent</t>
  </si>
  <si>
    <t>Paid</t>
  </si>
  <si>
    <t>Management Fee</t>
  </si>
  <si>
    <t>Total</t>
  </si>
  <si>
    <t>Jan</t>
  </si>
  <si>
    <t>Feb</t>
  </si>
  <si>
    <t>Mar</t>
  </si>
  <si>
    <t>Other Income</t>
  </si>
  <si>
    <t>Apr</t>
  </si>
  <si>
    <t xml:space="preserve">Interest Savings </t>
  </si>
  <si>
    <t>May</t>
  </si>
  <si>
    <t>Interest Checking</t>
  </si>
  <si>
    <t>Jun</t>
  </si>
  <si>
    <t>Jul</t>
  </si>
  <si>
    <t>Aug</t>
  </si>
  <si>
    <t>Sep</t>
  </si>
  <si>
    <t>Oct</t>
  </si>
  <si>
    <t>Nov</t>
  </si>
  <si>
    <t>Dec</t>
  </si>
  <si>
    <t>GROSS INCOME:</t>
  </si>
  <si>
    <t>EXPENSES</t>
  </si>
  <si>
    <t>Date</t>
  </si>
  <si>
    <t>Misc Expenses</t>
  </si>
  <si>
    <t>Mortgage (P and I)</t>
  </si>
  <si>
    <t>Tax Prep</t>
  </si>
  <si>
    <t xml:space="preserve">Management fees </t>
  </si>
  <si>
    <t>AC Repair</t>
  </si>
  <si>
    <t>Tax</t>
  </si>
  <si>
    <t>Property Manager Holiday Gift</t>
  </si>
  <si>
    <t>Insurance</t>
  </si>
  <si>
    <t>Home Warranty</t>
  </si>
  <si>
    <t>Misc expenses</t>
  </si>
  <si>
    <t>E-Deposit fee</t>
  </si>
  <si>
    <t>TOTAL EXPENSES:</t>
  </si>
  <si>
    <t>NET OPERATING INCOME:</t>
  </si>
  <si>
    <t>www.moderndadtopics.com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</si>
</sst>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"/>
    <numFmt numFmtId="166" formatCode="&quot;$&quot;#,##0"/>
  </numFmts>
  <fonts count="8" x14ac:knownFonts="1">
    <font>
      <sz val="10"/>
      <color rgb="FF000000"/>
      <name val="Arial"/>
    </font>
    <font>
      <sz val="10"/>
      <color theme="1"/>
      <name val="Verdana"/>
    </font>
    <font>
      <sz val="10"/>
      <name val="Arial"/>
    </font>
    <font>
      <b/>
      <sz val="10"/>
      <color theme="1"/>
      <name val="Verdana"/>
    </font>
    <font>
      <sz val="10"/>
      <name val="Verdana"/>
    </font>
    <font>
      <sz val="10"/>
      <name val="Arial"/>
    </font>
    <font>
      <sz val="10"/>
      <color theme="1"/>
      <name val="Arial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999999"/>
        <bgColor rgb="FF999999"/>
      </patternFill>
    </fill>
    <fill>
      <patternFill patternType="solid">
        <fgColor rgb="FFCC4125"/>
        <bgColor rgb="FFCC4125"/>
      </patternFill>
    </fill>
    <fill>
      <patternFill patternType="solid">
        <fgColor rgb="FFFCF305"/>
        <bgColor rgb="FFFCF305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3" fillId="3" borderId="1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5" xfId="0" applyFont="1" applyBorder="1" applyAlignment="1"/>
    <xf numFmtId="0" fontId="1" fillId="0" borderId="0" xfId="0" applyFont="1" applyAlignment="1"/>
    <xf numFmtId="0" fontId="1" fillId="0" borderId="5" xfId="0" applyFont="1" applyBorder="1" applyAlignment="1"/>
    <xf numFmtId="0" fontId="2" fillId="0" borderId="6" xfId="0" applyFont="1" applyBorder="1" applyAlignment="1"/>
    <xf numFmtId="0" fontId="1" fillId="0" borderId="6" xfId="0" applyFont="1" applyBorder="1" applyAlignment="1"/>
    <xf numFmtId="164" fontId="1" fillId="0" borderId="6" xfId="0" applyNumberFormat="1" applyFont="1" applyBorder="1" applyAlignment="1">
      <alignment horizontal="right"/>
    </xf>
    <xf numFmtId="0" fontId="1" fillId="4" borderId="1" xfId="0" applyFont="1" applyFill="1" applyBorder="1" applyAlignment="1"/>
    <xf numFmtId="0" fontId="1" fillId="4" borderId="3" xfId="0" applyFont="1" applyFill="1" applyBorder="1" applyAlignment="1"/>
    <xf numFmtId="0" fontId="4" fillId="0" borderId="4" xfId="0" applyFont="1" applyBorder="1" applyAlignment="1"/>
    <xf numFmtId="164" fontId="1" fillId="0" borderId="5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164" fontId="1" fillId="5" borderId="9" xfId="0" applyNumberFormat="1" applyFont="1" applyFill="1" applyBorder="1" applyAlignment="1">
      <alignment horizontal="right"/>
    </xf>
    <xf numFmtId="0" fontId="1" fillId="0" borderId="6" xfId="0" applyFont="1" applyBorder="1" applyAlignment="1"/>
    <xf numFmtId="164" fontId="1" fillId="5" borderId="6" xfId="0" applyNumberFormat="1" applyFont="1" applyFill="1" applyBorder="1" applyAlignment="1"/>
    <xf numFmtId="0" fontId="1" fillId="0" borderId="4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164" fontId="1" fillId="0" borderId="11" xfId="0" applyNumberFormat="1" applyFont="1" applyBorder="1" applyAlignment="1">
      <alignment horizontal="right"/>
    </xf>
    <xf numFmtId="0" fontId="3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1" fillId="4" borderId="6" xfId="0" applyFont="1" applyFill="1" applyBorder="1" applyAlignment="1"/>
    <xf numFmtId="165" fontId="5" fillId="0" borderId="6" xfId="0" applyNumberFormat="1" applyFont="1" applyBorder="1" applyAlignment="1"/>
    <xf numFmtId="0" fontId="5" fillId="0" borderId="6" xfId="0" applyFont="1" applyBorder="1" applyAlignment="1"/>
    <xf numFmtId="166" fontId="5" fillId="0" borderId="6" xfId="0" applyNumberFormat="1" applyFont="1" applyBorder="1" applyAlignment="1"/>
    <xf numFmtId="164" fontId="1" fillId="0" borderId="14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/>
    <xf numFmtId="0" fontId="5" fillId="0" borderId="6" xfId="0" applyFont="1" applyBorder="1" applyAlignment="1"/>
    <xf numFmtId="164" fontId="6" fillId="0" borderId="6" xfId="0" applyNumberFormat="1" applyFont="1" applyBorder="1" applyAlignment="1"/>
    <xf numFmtId="0" fontId="5" fillId="0" borderId="6" xfId="0" applyFont="1" applyBorder="1"/>
    <xf numFmtId="164" fontId="4" fillId="0" borderId="14" xfId="0" applyNumberFormat="1" applyFont="1" applyBorder="1" applyAlignment="1">
      <alignment horizontal="right"/>
    </xf>
    <xf numFmtId="164" fontId="1" fillId="7" borderId="14" xfId="0" applyNumberFormat="1" applyFont="1" applyFill="1" applyBorder="1" applyAlignment="1">
      <alignment horizontal="right"/>
    </xf>
    <xf numFmtId="0" fontId="5" fillId="0" borderId="6" xfId="0" applyFont="1" applyBorder="1" applyAlignment="1"/>
    <xf numFmtId="164" fontId="1" fillId="0" borderId="15" xfId="0" applyNumberFormat="1" applyFont="1" applyBorder="1" applyAlignment="1">
      <alignment horizontal="right"/>
    </xf>
    <xf numFmtId="164" fontId="1" fillId="7" borderId="6" xfId="0" applyNumberFormat="1" applyFont="1" applyFill="1" applyBorder="1" applyAlignment="1">
      <alignment horizontal="right"/>
    </xf>
    <xf numFmtId="164" fontId="1" fillId="8" borderId="10" xfId="0" applyNumberFormat="1" applyFont="1" applyFill="1" applyBorder="1" applyAlignment="1">
      <alignment horizontal="right"/>
    </xf>
    <xf numFmtId="0" fontId="1" fillId="0" borderId="9" xfId="0" applyFont="1" applyBorder="1" applyAlignment="1"/>
    <xf numFmtId="10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4" borderId="12" xfId="0" applyFont="1" applyFill="1" applyBorder="1" applyAlignment="1"/>
    <xf numFmtId="0" fontId="2" fillId="0" borderId="13" xfId="0" applyFont="1" applyBorder="1"/>
    <xf numFmtId="0" fontId="7" fillId="0" borderId="10" xfId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derndadtopi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7"/>
  <sheetViews>
    <sheetView tabSelected="1" workbookViewId="0">
      <selection activeCell="G35" sqref="G35"/>
    </sheetView>
  </sheetViews>
  <sheetFormatPr baseColWidth="10" defaultColWidth="14.5" defaultRowHeight="15.75" customHeight="1" x14ac:dyDescent="0.15"/>
  <cols>
    <col min="5" max="5" width="5.33203125" customWidth="1"/>
    <col min="6" max="6" width="9.1640625" customWidth="1"/>
    <col min="7" max="7" width="25.83203125" customWidth="1"/>
    <col min="8" max="8" width="10.33203125" customWidth="1"/>
    <col min="9" max="9" width="3.33203125" customWidth="1"/>
  </cols>
  <sheetData>
    <row r="1" spans="1:9" ht="15.75" customHeight="1" x14ac:dyDescent="0.15">
      <c r="A1" s="49" t="s">
        <v>0</v>
      </c>
      <c r="B1" s="50"/>
      <c r="C1" s="50"/>
      <c r="D1" s="50"/>
      <c r="E1" s="50"/>
      <c r="F1" s="50"/>
      <c r="G1" s="50"/>
      <c r="H1" s="50"/>
      <c r="I1" s="51"/>
    </row>
    <row r="2" spans="1:9" ht="15.75" customHeight="1" x14ac:dyDescent="0.15">
      <c r="A2" s="1" t="s">
        <v>1</v>
      </c>
      <c r="B2" s="2"/>
      <c r="C2" s="2"/>
      <c r="D2" s="3"/>
      <c r="E2" s="4"/>
      <c r="F2" s="4"/>
      <c r="G2" s="4"/>
      <c r="H2" s="4"/>
      <c r="I2" s="5"/>
    </row>
    <row r="3" spans="1:9" ht="15.75" customHeight="1" x14ac:dyDescent="0.15">
      <c r="A3" s="6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11"/>
    </row>
    <row r="4" spans="1:9" ht="15.75" customHeight="1" x14ac:dyDescent="0.15">
      <c r="A4" s="6" t="s">
        <v>6</v>
      </c>
      <c r="B4" s="12">
        <v>900</v>
      </c>
      <c r="C4" s="13">
        <f t="shared" ref="C4:C15" si="0">0.08*B4</f>
        <v>72</v>
      </c>
      <c r="D4" s="14">
        <f t="shared" ref="D4:D15" si="1">B4-C4</f>
        <v>828</v>
      </c>
      <c r="E4" s="10"/>
      <c r="F4" s="10"/>
      <c r="G4" s="10"/>
      <c r="H4" s="10"/>
      <c r="I4" s="11"/>
    </row>
    <row r="5" spans="1:9" ht="15.75" customHeight="1" x14ac:dyDescent="0.15">
      <c r="A5" s="6" t="s">
        <v>7</v>
      </c>
      <c r="B5" s="12">
        <v>900</v>
      </c>
      <c r="C5" s="13">
        <f t="shared" si="0"/>
        <v>72</v>
      </c>
      <c r="D5" s="14">
        <f t="shared" si="1"/>
        <v>828</v>
      </c>
      <c r="E5" s="10"/>
      <c r="F5" s="10"/>
      <c r="G5" s="10"/>
      <c r="H5" s="10"/>
      <c r="I5" s="11"/>
    </row>
    <row r="6" spans="1:9" ht="15.75" customHeight="1" x14ac:dyDescent="0.15">
      <c r="A6" s="6" t="s">
        <v>8</v>
      </c>
      <c r="B6" s="12">
        <v>900</v>
      </c>
      <c r="C6" s="13">
        <f t="shared" si="0"/>
        <v>72</v>
      </c>
      <c r="D6" s="14">
        <f t="shared" si="1"/>
        <v>828</v>
      </c>
      <c r="E6" s="10"/>
      <c r="F6" s="7"/>
      <c r="G6" s="15" t="s">
        <v>9</v>
      </c>
      <c r="H6" s="16"/>
      <c r="I6" s="11"/>
    </row>
    <row r="7" spans="1:9" ht="15.75" customHeight="1" x14ac:dyDescent="0.15">
      <c r="A7" s="6" t="s">
        <v>10</v>
      </c>
      <c r="B7" s="12">
        <v>900</v>
      </c>
      <c r="C7" s="13">
        <f t="shared" si="0"/>
        <v>72</v>
      </c>
      <c r="D7" s="14">
        <f t="shared" si="1"/>
        <v>828</v>
      </c>
      <c r="E7" s="10"/>
      <c r="F7" s="7"/>
      <c r="G7" s="17" t="s">
        <v>11</v>
      </c>
      <c r="H7" s="18">
        <f>(6.8)</f>
        <v>6.8</v>
      </c>
      <c r="I7" s="11"/>
    </row>
    <row r="8" spans="1:9" ht="15.75" customHeight="1" x14ac:dyDescent="0.15">
      <c r="A8" s="6" t="s">
        <v>12</v>
      </c>
      <c r="B8" s="12">
        <v>900</v>
      </c>
      <c r="C8" s="13">
        <f t="shared" si="0"/>
        <v>72</v>
      </c>
      <c r="D8" s="14">
        <f t="shared" si="1"/>
        <v>828</v>
      </c>
      <c r="E8" s="10"/>
      <c r="F8" s="7"/>
      <c r="G8" s="17" t="s">
        <v>13</v>
      </c>
      <c r="H8" s="19">
        <f>(0.07+0.08+0.11+0.12+0.12+0.12+0.14+0.11+0.13+0.15+0.15+0.18)/2</f>
        <v>0.73999999999999988</v>
      </c>
      <c r="I8" s="11"/>
    </row>
    <row r="9" spans="1:9" ht="15.75" customHeight="1" x14ac:dyDescent="0.15">
      <c r="A9" s="6" t="s">
        <v>14</v>
      </c>
      <c r="B9" s="12">
        <v>900</v>
      </c>
      <c r="C9" s="13">
        <f t="shared" si="0"/>
        <v>72</v>
      </c>
      <c r="D9" s="14">
        <f t="shared" si="1"/>
        <v>828</v>
      </c>
      <c r="E9" s="10"/>
      <c r="F9" s="10"/>
      <c r="G9" s="20"/>
      <c r="H9" s="21">
        <f>H7+H8</f>
        <v>7.54</v>
      </c>
      <c r="I9" s="11"/>
    </row>
    <row r="10" spans="1:9" ht="15.75" customHeight="1" x14ac:dyDescent="0.15">
      <c r="A10" s="6" t="s">
        <v>15</v>
      </c>
      <c r="B10" s="12">
        <v>900</v>
      </c>
      <c r="C10" s="13">
        <f t="shared" si="0"/>
        <v>72</v>
      </c>
      <c r="D10" s="14">
        <f t="shared" si="1"/>
        <v>828</v>
      </c>
      <c r="E10" s="10"/>
      <c r="F10" s="10"/>
      <c r="G10" s="10"/>
      <c r="H10" s="10"/>
      <c r="I10" s="11"/>
    </row>
    <row r="11" spans="1:9" ht="15.75" customHeight="1" x14ac:dyDescent="0.15">
      <c r="A11" s="6" t="s">
        <v>16</v>
      </c>
      <c r="B11" s="12">
        <v>900</v>
      </c>
      <c r="C11" s="13">
        <f t="shared" si="0"/>
        <v>72</v>
      </c>
      <c r="D11" s="14">
        <f t="shared" si="1"/>
        <v>828</v>
      </c>
      <c r="E11" s="10"/>
      <c r="F11" s="10"/>
      <c r="G11" s="10"/>
      <c r="H11" s="10"/>
      <c r="I11" s="11"/>
    </row>
    <row r="12" spans="1:9" ht="15.75" customHeight="1" x14ac:dyDescent="0.15">
      <c r="A12" s="6" t="s">
        <v>17</v>
      </c>
      <c r="B12" s="12">
        <v>900</v>
      </c>
      <c r="C12" s="13">
        <f t="shared" si="0"/>
        <v>72</v>
      </c>
      <c r="D12" s="14">
        <f t="shared" si="1"/>
        <v>828</v>
      </c>
      <c r="E12" s="10"/>
      <c r="F12" s="10"/>
      <c r="G12" s="10"/>
      <c r="H12" s="10"/>
      <c r="I12" s="11"/>
    </row>
    <row r="13" spans="1:9" ht="15.75" customHeight="1" x14ac:dyDescent="0.15">
      <c r="A13" s="6" t="s">
        <v>18</v>
      </c>
      <c r="B13" s="12">
        <v>900</v>
      </c>
      <c r="C13" s="13">
        <f t="shared" si="0"/>
        <v>72</v>
      </c>
      <c r="D13" s="14">
        <f t="shared" si="1"/>
        <v>828</v>
      </c>
      <c r="E13" s="10"/>
      <c r="F13" s="10"/>
      <c r="G13" s="10"/>
      <c r="H13" s="10"/>
      <c r="I13" s="11"/>
    </row>
    <row r="14" spans="1:9" ht="15.75" customHeight="1" x14ac:dyDescent="0.15">
      <c r="A14" s="6" t="s">
        <v>19</v>
      </c>
      <c r="B14" s="12">
        <v>900</v>
      </c>
      <c r="C14" s="13">
        <f t="shared" si="0"/>
        <v>72</v>
      </c>
      <c r="D14" s="14">
        <f t="shared" si="1"/>
        <v>828</v>
      </c>
      <c r="E14" s="10"/>
      <c r="F14" s="10"/>
      <c r="G14" s="10"/>
      <c r="H14" s="10"/>
      <c r="I14" s="11"/>
    </row>
    <row r="15" spans="1:9" ht="15.75" customHeight="1" x14ac:dyDescent="0.15">
      <c r="A15" s="6" t="s">
        <v>20</v>
      </c>
      <c r="B15" s="12">
        <v>900</v>
      </c>
      <c r="C15" s="13">
        <f t="shared" si="0"/>
        <v>72</v>
      </c>
      <c r="D15" s="14">
        <f t="shared" si="1"/>
        <v>828</v>
      </c>
      <c r="E15" s="10"/>
      <c r="F15" s="10"/>
      <c r="G15" s="10"/>
      <c r="H15" s="10"/>
      <c r="I15" s="11"/>
    </row>
    <row r="16" spans="1:9" ht="15.75" customHeight="1" x14ac:dyDescent="0.15">
      <c r="A16" s="6" t="s">
        <v>9</v>
      </c>
      <c r="B16" s="22"/>
      <c r="C16" s="22"/>
      <c r="D16" s="23">
        <f>H9</f>
        <v>7.54</v>
      </c>
      <c r="E16" s="10"/>
      <c r="F16" s="10"/>
      <c r="G16" s="10"/>
      <c r="H16" s="10"/>
      <c r="I16" s="11"/>
    </row>
    <row r="17" spans="1:9" ht="15.75" customHeight="1" x14ac:dyDescent="0.15">
      <c r="A17" s="24"/>
      <c r="B17" s="10"/>
      <c r="C17" s="10">
        <f>SUM(C4:C16)</f>
        <v>864</v>
      </c>
      <c r="D17" s="11"/>
      <c r="E17" s="10"/>
      <c r="F17" s="10"/>
      <c r="G17" s="10"/>
      <c r="H17" s="10"/>
      <c r="I17" s="11"/>
    </row>
    <row r="18" spans="1:9" ht="15.75" customHeight="1" x14ac:dyDescent="0.15">
      <c r="A18" s="24"/>
      <c r="B18" s="10"/>
      <c r="C18" s="10"/>
      <c r="D18" s="11"/>
      <c r="E18" s="10"/>
      <c r="F18" s="10"/>
      <c r="G18" s="10"/>
      <c r="H18" s="10"/>
      <c r="I18" s="11"/>
    </row>
    <row r="19" spans="1:9" ht="15.75" customHeight="1" x14ac:dyDescent="0.15">
      <c r="A19" s="25" t="s">
        <v>21</v>
      </c>
      <c r="B19" s="26"/>
      <c r="C19" s="26"/>
      <c r="D19" s="27">
        <f>SUM(B4:B15)+D16</f>
        <v>10807.54</v>
      </c>
      <c r="E19" s="10"/>
      <c r="F19" s="10"/>
      <c r="G19" s="10"/>
      <c r="H19" s="10"/>
      <c r="I19" s="11"/>
    </row>
    <row r="20" spans="1:9" ht="15.75" customHeight="1" x14ac:dyDescent="0.15">
      <c r="A20" s="24"/>
      <c r="B20" s="10"/>
      <c r="C20" s="10"/>
      <c r="D20" s="10"/>
      <c r="E20" s="10"/>
      <c r="F20" s="10"/>
      <c r="G20" s="10"/>
      <c r="H20" s="10"/>
      <c r="I20" s="11"/>
    </row>
    <row r="21" spans="1:9" ht="15.75" customHeight="1" x14ac:dyDescent="0.15">
      <c r="A21" s="28" t="s">
        <v>22</v>
      </c>
      <c r="B21" s="29"/>
      <c r="C21" s="29"/>
      <c r="D21" s="30"/>
      <c r="E21" s="10"/>
      <c r="F21" s="31" t="s">
        <v>23</v>
      </c>
      <c r="G21" s="52" t="s">
        <v>24</v>
      </c>
      <c r="H21" s="53"/>
      <c r="I21" s="11"/>
    </row>
    <row r="22" spans="1:9" ht="15.75" customHeight="1" x14ac:dyDescent="0.15">
      <c r="A22" s="6" t="s">
        <v>25</v>
      </c>
      <c r="B22" s="10"/>
      <c r="C22" s="10"/>
      <c r="D22" s="14">
        <f>12*351.04</f>
        <v>4212.4800000000005</v>
      </c>
      <c r="E22" s="10"/>
      <c r="F22" s="32">
        <v>43585</v>
      </c>
      <c r="G22" s="33" t="s">
        <v>26</v>
      </c>
      <c r="H22" s="34">
        <v>225</v>
      </c>
      <c r="I22" s="11"/>
    </row>
    <row r="23" spans="1:9" ht="15.75" customHeight="1" x14ac:dyDescent="0.15">
      <c r="A23" s="17" t="s">
        <v>27</v>
      </c>
      <c r="B23" s="10"/>
      <c r="C23" s="10"/>
      <c r="D23" s="35">
        <f>C17</f>
        <v>864</v>
      </c>
      <c r="E23" s="10"/>
      <c r="F23" s="32">
        <v>43631</v>
      </c>
      <c r="G23" s="33" t="s">
        <v>28</v>
      </c>
      <c r="H23" s="36">
        <v>708.5</v>
      </c>
      <c r="I23" s="11"/>
    </row>
    <row r="24" spans="1:9" ht="15.75" customHeight="1" x14ac:dyDescent="0.15">
      <c r="A24" s="6" t="s">
        <v>29</v>
      </c>
      <c r="B24" s="10"/>
      <c r="C24" s="10"/>
      <c r="D24" s="35">
        <v>1254.46</v>
      </c>
      <c r="E24" s="7"/>
      <c r="F24" s="37">
        <v>43823</v>
      </c>
      <c r="G24" s="38" t="s">
        <v>30</v>
      </c>
      <c r="H24" s="38">
        <v>12.5</v>
      </c>
      <c r="I24" s="11"/>
    </row>
    <row r="25" spans="1:9" ht="15.75" customHeight="1" x14ac:dyDescent="0.15">
      <c r="A25" s="6" t="s">
        <v>31</v>
      </c>
      <c r="B25" s="10"/>
      <c r="C25" s="10"/>
      <c r="D25" s="39">
        <v>511</v>
      </c>
      <c r="E25" s="10"/>
      <c r="F25" s="40"/>
      <c r="G25" s="40"/>
      <c r="H25" s="40"/>
      <c r="I25" s="11"/>
    </row>
    <row r="26" spans="1:9" ht="15.75" customHeight="1" x14ac:dyDescent="0.15">
      <c r="A26" s="17"/>
      <c r="B26" s="10"/>
      <c r="C26" s="10"/>
      <c r="D26" s="41"/>
      <c r="E26" s="10"/>
      <c r="F26" s="32"/>
      <c r="G26" s="33"/>
      <c r="H26" s="33"/>
      <c r="I26" s="11"/>
    </row>
    <row r="27" spans="1:9" ht="15.75" customHeight="1" x14ac:dyDescent="0.15">
      <c r="A27" s="6" t="s">
        <v>32</v>
      </c>
      <c r="B27" s="10"/>
      <c r="C27" s="10"/>
      <c r="D27" s="35">
        <f>2*25.82</f>
        <v>51.64</v>
      </c>
      <c r="E27" s="10"/>
      <c r="F27" s="32"/>
      <c r="G27" s="33"/>
      <c r="H27" s="33"/>
      <c r="I27" s="11"/>
    </row>
    <row r="28" spans="1:9" ht="15.75" customHeight="1" x14ac:dyDescent="0.15">
      <c r="A28" s="6" t="s">
        <v>33</v>
      </c>
      <c r="B28" s="10"/>
      <c r="C28" s="10"/>
      <c r="D28" s="42">
        <f>H32</f>
        <v>958</v>
      </c>
      <c r="E28" s="10"/>
      <c r="F28" s="32"/>
      <c r="G28" s="33"/>
      <c r="H28" s="33"/>
      <c r="I28" s="11"/>
    </row>
    <row r="29" spans="1:9" ht="15.75" customHeight="1" x14ac:dyDescent="0.15">
      <c r="A29" s="6"/>
      <c r="B29" s="10"/>
      <c r="C29" s="10"/>
      <c r="D29" s="35"/>
      <c r="E29" s="10"/>
      <c r="F29" s="33"/>
      <c r="G29" s="33"/>
      <c r="H29" s="33"/>
      <c r="I29" s="11"/>
    </row>
    <row r="30" spans="1:9" ht="15.75" customHeight="1" x14ac:dyDescent="0.15">
      <c r="A30" s="24"/>
      <c r="B30" s="10"/>
      <c r="C30" s="10"/>
      <c r="D30" s="11"/>
      <c r="E30" s="10"/>
      <c r="F30" s="32"/>
      <c r="G30" s="33"/>
      <c r="H30" s="34"/>
      <c r="I30" s="11"/>
    </row>
    <row r="31" spans="1:9" ht="15.75" customHeight="1" x14ac:dyDescent="0.15">
      <c r="A31" s="24"/>
      <c r="B31" s="10"/>
      <c r="C31" s="10"/>
      <c r="D31" s="11"/>
      <c r="E31" s="10"/>
      <c r="F31" s="43"/>
      <c r="G31" s="33" t="s">
        <v>34</v>
      </c>
      <c r="H31" s="33">
        <v>12</v>
      </c>
      <c r="I31" s="11"/>
    </row>
    <row r="32" spans="1:9" ht="15.75" customHeight="1" x14ac:dyDescent="0.15">
      <c r="A32" s="6" t="s">
        <v>35</v>
      </c>
      <c r="B32" s="10"/>
      <c r="C32" s="10"/>
      <c r="D32" s="44">
        <f>SUM(D22:D31)</f>
        <v>7851.5800000000008</v>
      </c>
      <c r="E32" s="10"/>
      <c r="F32" s="22"/>
      <c r="G32" s="22"/>
      <c r="H32" s="45">
        <f>SUM(H22:H31)</f>
        <v>958</v>
      </c>
      <c r="I32" s="11"/>
    </row>
    <row r="33" spans="1:9" ht="15.75" customHeight="1" x14ac:dyDescent="0.15">
      <c r="A33" s="24"/>
      <c r="B33" s="10"/>
      <c r="C33" s="10"/>
      <c r="D33" s="11"/>
      <c r="E33" s="10"/>
      <c r="F33" s="10"/>
      <c r="G33" s="10"/>
      <c r="H33" s="10"/>
      <c r="I33" s="11"/>
    </row>
    <row r="34" spans="1:9" ht="15.75" customHeight="1" x14ac:dyDescent="0.15">
      <c r="A34" s="25" t="s">
        <v>36</v>
      </c>
      <c r="B34" s="26"/>
      <c r="C34" s="26"/>
      <c r="D34" s="46">
        <f>D19-D32</f>
        <v>2955.96</v>
      </c>
      <c r="E34" s="26"/>
      <c r="F34" s="26"/>
      <c r="G34" s="54" t="s">
        <v>37</v>
      </c>
      <c r="H34" s="26"/>
      <c r="I34" s="47"/>
    </row>
    <row r="35" spans="1:9" ht="15.7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</row>
    <row r="37" spans="1:9" ht="15.75" customHeight="1" x14ac:dyDescent="0.15">
      <c r="A37" s="48"/>
    </row>
  </sheetData>
  <mergeCells count="2">
    <mergeCell ref="A1:I1"/>
    <mergeCell ref="G21:H21"/>
  </mergeCells>
  <hyperlinks>
    <hyperlink ref="G34" r:id="rId1" xr:uid="{73515922-AF3B-D14F-B27F-34272F81CFFF}"/>
  </hyperlink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P&amp;L Rental Property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2020-06-13T05:36:09Z</dcterms:modified>
</cp:coreProperties>
</file>